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8_{29A11671-D2FE-463F-BBE9-B221434AC1C3}" xr6:coauthVersionLast="47" xr6:coauthVersionMax="47" xr10:uidLastSave="{00000000-0000-0000-0000-000000000000}"/>
  <bookViews>
    <workbookView xWindow="28680" yWindow="-120" windowWidth="29040" windowHeight="15720" tabRatio="874" xr2:uid="{00000000-000D-0000-FFFF-FFFF00000000}"/>
  </bookViews>
  <sheets>
    <sheet name="Detail" sheetId="15" r:id="rId1"/>
  </sheets>
  <definedNames>
    <definedName name="_xlnm.Print_Area" localSheetId="0">Detail!$A$1:$J$77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5" l="1"/>
  <c r="H55" i="15" s="1"/>
  <c r="J54" i="15"/>
  <c r="I54" i="15"/>
  <c r="H54" i="15"/>
  <c r="E18" i="15"/>
  <c r="E17" i="15"/>
  <c r="E16" i="15"/>
  <c r="I53" i="15"/>
  <c r="I55" i="15" s="1"/>
  <c r="C53" i="15"/>
  <c r="E15" i="15"/>
  <c r="J53" i="15"/>
  <c r="J57" i="15" s="1"/>
  <c r="E14" i="15"/>
  <c r="E13" i="15"/>
  <c r="J55" i="15" l="1"/>
  <c r="E9" i="15"/>
  <c r="E10" i="15"/>
  <c r="E11" i="15"/>
  <c r="E12" i="15"/>
</calcChain>
</file>

<file path=xl/sharedStrings.xml><?xml version="1.0" encoding="utf-8"?>
<sst xmlns="http://schemas.openxmlformats.org/spreadsheetml/2006/main" count="79" uniqueCount="69">
  <si>
    <t>NAAM:</t>
  </si>
  <si>
    <t>DATUM</t>
  </si>
  <si>
    <t>AARD OPDRACHT EN VERPLAATSING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</si>
  <si>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</si>
  <si>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</si>
  <si>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</si>
  <si>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</si>
  <si>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</si>
  <si>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</si>
  <si>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</si>
  <si>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</si>
  <si>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</si>
  <si>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</si>
  <si>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</si>
  <si>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</si>
  <si>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</si>
  <si>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</si>
  <si>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</si>
  <si>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</si>
  <si>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</si>
  <si>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</si>
  <si>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</si>
  <si>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</si>
  <si>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</si>
  <si>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</si>
  <si>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</si>
  <si>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</si>
  <si>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</si>
  <si>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</si>
  <si>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</si>
  <si>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</si>
  <si>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</si>
  <si>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</si>
  <si>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KOSTEN EIGEN AAN DE WERKGEVER</t>
  </si>
  <si>
    <t>ADRES</t>
  </si>
  <si>
    <t>vanaf 09/2022</t>
  </si>
  <si>
    <t>vanaf 02/2022</t>
  </si>
  <si>
    <t>vanaf 04/2022</t>
  </si>
  <si>
    <t>vanaf 06/2022</t>
  </si>
  <si>
    <t>x16</t>
  </si>
  <si>
    <t>Vanaf 12/2022</t>
  </si>
  <si>
    <t>Vanaf 01/2023</t>
  </si>
  <si>
    <t>Let op 40 dagen regel!</t>
  </si>
  <si>
    <t>TOTAAL</t>
  </si>
  <si>
    <t>- Maaltijdcheques correcties</t>
  </si>
  <si>
    <t>FORFAIT</t>
  </si>
  <si>
    <t>Check de huidige tarieven op:</t>
  </si>
  <si>
    <t>https://www.vlaanderen.be/intern/nieuwsberichten/kilometervergoeding-voor-binnenlandse-dienstreizen-wijzigt</t>
  </si>
  <si>
    <t>Vanaf 12/2023</t>
  </si>
  <si>
    <t>prospectie regio ieper</t>
  </si>
  <si>
    <t>per dag cumul dagvergoeding en cheque - €8,00</t>
  </si>
  <si>
    <t>Periode:</t>
  </si>
  <si>
    <t>Totaal te ontvangen</t>
  </si>
  <si>
    <t>Onderneming:</t>
  </si>
  <si>
    <t>Auto</t>
  </si>
  <si>
    <t>Fiets</t>
  </si>
  <si>
    <t>https://www.vlaanderen.be/fietsvergoeding</t>
  </si>
  <si>
    <t>Dagvergoeding &gt;6 UUR</t>
  </si>
  <si>
    <t>Prive auto kilometers terugetalen</t>
  </si>
  <si>
    <t>maximum aantal dagen</t>
  </si>
  <si>
    <t>Vanaf 07/2024</t>
  </si>
  <si>
    <t>Vanaf 10/2024</t>
  </si>
  <si>
    <t>Fiets Vergoeding max €3.500,00</t>
  </si>
  <si>
    <t>Terugbetaling Kwh Thuistanken € / KwH</t>
  </si>
  <si>
    <t>In prinicpe werkelijke kostprijs</t>
  </si>
  <si>
    <t>Vanaf 01/2025</t>
  </si>
  <si>
    <t>km</t>
  </si>
  <si>
    <t>Thuis Getankt?</t>
  </si>
  <si>
    <t>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</si>
</sst>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0"/>
  </numFmts>
  <fonts count="14" x14ac:knownFonts="1">
    <font>
      <sz val="11"/>
      <color theme="1"/>
      <name val="Calibri"/>
      <family val="2"/>
      <scheme val="minor"/>
    </font>
    <font>
      <b/>
      <sz val="11"/>
      <name val="Arial"/>
      <family val="2"/>
    </font>
    <font>
      <b/>
      <u/>
      <sz val="10"/>
      <name val="Arial"/>
      <family val="2"/>
    </font>
    <font>
      <b/>
      <sz val="10"/>
      <name val="Arial"/>
      <family val="2"/>
    </font>
    <font>
      <sz val="11"/>
      <name val="Arial"/>
      <family val="2"/>
    </font>
    <font>
      <b/>
      <sz val="11"/>
      <color theme="1"/>
      <name val="Calibri"/>
      <family val="2"/>
      <scheme val="minor"/>
    </font>
    <font>
      <u/>
      <sz val="11"/>
      <color theme="10"/>
      <name val="Calibri"/>
      <family val="2"/>
      <scheme val="minor"/>
    </font>
    <font>
      <sz val="8"/>
      <name val="Calibri"/>
      <family val="2"/>
      <scheme val="minor"/>
    </font>
    <font>
      <sz val="11"/>
      <color theme="1"/>
      <name val="Calibri"/>
      <family val="2"/>
      <scheme val="minor"/>
    </font>
    <font>
      <b/>
      <u/>
      <sz val="11"/>
      <color theme="10"/>
      <name val="Calibri"/>
      <family val="2"/>
      <scheme val="minor"/>
    </font>
    <font>
      <i/>
      <sz val="11"/>
      <color theme="1"/>
      <name val="Calibri"/>
      <family val="2"/>
      <scheme val="minor"/>
    </font>
    <font>
      <b/>
      <i/>
      <sz val="11"/>
      <color theme="1"/>
      <name val="Calibri"/>
      <family val="2"/>
      <scheme val="minor"/>
    </font>
    <font>
      <b/>
      <sz val="11"/>
      <color rgb="FFFF0000"/>
      <name val="Calibri"/>
      <family val="2"/>
      <scheme val="minor"/>
    </font>
    <font>
      <b/>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xf numFmtId="0" fontId="6" fillId="0" borderId="0" applyNumberFormat="0" applyFill="0" applyBorder="0" applyAlignment="0" applyProtection="0"/>
    <xf numFmtId="164" fontId="8" fillId="0" borderId="0" applyFont="0" applyFill="0" applyBorder="0" applyAlignment="0" applyProtection="0"/>
  </cellStyleXfs>
  <cellXfs count="64">
    <xf numFmtId="0" fontId="0" fillId="0" borderId="0" xfId="0"/>
    <xf numFmtId="0" fontId="1" fillId="0" borderId="0" xfId="0" applyFont="1"/>
    <xf numFmtId="0" fontId="2" fillId="0" borderId="0" xfId="0" applyFont="1"/>
    <xf numFmtId="17" fontId="3" fillId="0" borderId="0" xfId="0" applyNumberFormat="1" applyFont="1"/>
    <xf numFmtId="0" fontId="3" fillId="0" borderId="0" xfId="0" applyFont="1"/>
    <xf numFmtId="0" fontId="4" fillId="0" borderId="1" xfId="0" applyFont="1" applyBorder="1"/>
    <xf numFmtId="0" fontId="0" fillId="0" borderId="2" xfId="0" quotePrefix="1" applyBorder="1" applyAlignment="1">
      <alignment horizontal="right"/>
    </xf>
    <xf numFmtId="0" fontId="0" fillId="0" borderId="3" xfId="0" applyBorder="1"/>
    <xf numFmtId="0" fontId="0" fillId="0" borderId="4" xfId="0" applyBorder="1"/>
    <xf numFmtId="0" fontId="0" fillId="0" borderId="5" xfId="0" quotePrefix="1" applyBorder="1" applyAlignment="1">
      <alignment horizontal="right"/>
    </xf>
    <xf numFmtId="0" fontId="0" fillId="0" borderId="6" xfId="0" applyBorder="1"/>
    <xf numFmtId="0" fontId="0" fillId="0" borderId="7" xfId="0" applyBorder="1"/>
    <xf numFmtId="0" fontId="0" fillId="0" borderId="8" xfId="0" applyBorder="1" applyAlignment="1">
      <alignment horizontal="right"/>
    </xf>
    <xf numFmtId="0" fontId="0" fillId="0" borderId="9" xfId="0" applyBorder="1"/>
    <xf numFmtId="0" fontId="0" fillId="0" borderId="0" xfId="0" applyAlignment="1">
      <alignment horizontal="right"/>
    </xf>
    <xf numFmtId="0" fontId="0" fillId="0" borderId="0" xfId="0" applyAlignment="1">
      <alignment horizontal="left"/>
    </xf>
    <xf numFmtId="2" fontId="0" fillId="0" borderId="0" xfId="0" applyNumberFormat="1"/>
    <xf numFmtId="0" fontId="0" fillId="0" borderId="0" xfId="0" applyAlignment="1">
      <alignment horizontal="center"/>
    </xf>
    <xf numFmtId="0" fontId="0" fillId="0" borderId="7" xfId="0" quotePrefix="1" applyBorder="1" applyAlignment="1">
      <alignment horizontal="right"/>
    </xf>
    <xf numFmtId="0" fontId="0" fillId="0" borderId="0" xfId="0" quotePrefix="1" applyAlignment="1">
      <alignment horizontal="right"/>
    </xf>
    <xf numFmtId="2" fontId="0" fillId="0" borderId="4" xfId="0" quotePrefix="1" applyNumberFormat="1" applyBorder="1" applyAlignment="1">
      <alignment horizontal="right"/>
    </xf>
    <xf numFmtId="0" fontId="9" fillId="0" borderId="0" xfId="1" applyFont="1"/>
    <xf numFmtId="2" fontId="0" fillId="0" borderId="0" xfId="0" applyNumberFormat="1" applyAlignment="1">
      <alignment horizontal="center"/>
    </xf>
    <xf numFmtId="0" fontId="0" fillId="2" borderId="0" xfId="0" applyFill="1"/>
    <xf numFmtId="0" fontId="5" fillId="2" borderId="0" xfId="0" quotePrefix="1" applyFont="1" applyFill="1"/>
    <xf numFmtId="0" fontId="5" fillId="2" borderId="0" xfId="0" applyFont="1" applyFill="1" applyAlignment="1">
      <alignment horizontal="center"/>
    </xf>
    <xf numFmtId="164" fontId="0" fillId="2" borderId="4" xfId="2" quotePrefix="1" applyFont="1" applyFill="1" applyBorder="1" applyAlignment="1">
      <alignment horizontal="right"/>
    </xf>
    <xf numFmtId="164" fontId="0" fillId="2" borderId="7" xfId="2" quotePrefix="1" applyFont="1" applyFill="1" applyBorder="1" applyAlignment="1">
      <alignment horizontal="right"/>
    </xf>
    <xf numFmtId="164" fontId="0" fillId="2" borderId="0" xfId="2" quotePrefix="1" applyFont="1" applyFill="1" applyAlignment="1">
      <alignment horizontal="right"/>
    </xf>
    <xf numFmtId="164" fontId="0" fillId="2" borderId="0" xfId="2" applyFont="1" applyFill="1" applyAlignment="1">
      <alignment horizontal="right"/>
    </xf>
    <xf numFmtId="0" fontId="0" fillId="2" borderId="4" xfId="0" applyFill="1" applyBorder="1"/>
    <xf numFmtId="0" fontId="0" fillId="2" borderId="7" xfId="0" applyFill="1" applyBorder="1"/>
    <xf numFmtId="0" fontId="5" fillId="0" borderId="0" xfId="0" applyFont="1"/>
    <xf numFmtId="164" fontId="0" fillId="2" borderId="0" xfId="2" applyFont="1" applyFill="1"/>
    <xf numFmtId="164" fontId="5" fillId="2" borderId="0" xfId="2" applyFont="1" applyFill="1"/>
    <xf numFmtId="0" fontId="10" fillId="0" borderId="0" xfId="0" applyFont="1"/>
    <xf numFmtId="0" fontId="0" fillId="0" borderId="1" xfId="0" applyBorder="1"/>
    <xf numFmtId="0" fontId="2" fillId="0" borderId="0" xfId="0" applyFont="1" applyAlignment="1">
      <alignment horizontal="center"/>
    </xf>
    <xf numFmtId="16" fontId="11" fillId="2" borderId="0" xfId="0" applyNumberFormat="1" applyFont="1" applyFill="1" applyAlignment="1">
      <alignment horizontal="center"/>
    </xf>
    <xf numFmtId="0" fontId="11" fillId="2" borderId="0" xfId="0" applyFont="1" applyFill="1" applyAlignment="1">
      <alignment horizontal="center"/>
    </xf>
    <xf numFmtId="0" fontId="11" fillId="2" borderId="0" xfId="0" applyFont="1" applyFill="1" applyAlignment="1">
      <alignment horizontal="left"/>
    </xf>
    <xf numFmtId="0" fontId="0" fillId="0" borderId="3" xfId="0" applyBorder="1" applyAlignment="1">
      <alignment horizontal="left"/>
    </xf>
    <xf numFmtId="0" fontId="0" fillId="3" borderId="0" xfId="0" applyFill="1"/>
    <xf numFmtId="17" fontId="3" fillId="3" borderId="0" xfId="0" applyNumberFormat="1" applyFont="1" applyFill="1"/>
    <xf numFmtId="0" fontId="3" fillId="3" borderId="0" xfId="0" applyFont="1" applyFill="1"/>
    <xf numFmtId="2" fontId="12" fillId="0" borderId="10" xfId="0" applyNumberFormat="1" applyFont="1" applyBorder="1"/>
    <xf numFmtId="0" fontId="12" fillId="0" borderId="0" xfId="0" applyFont="1"/>
    <xf numFmtId="0" fontId="1" fillId="3" borderId="0" xfId="0" applyFont="1" applyFill="1"/>
    <xf numFmtId="0" fontId="6" fillId="3" borderId="0" xfId="1" applyFill="1"/>
    <xf numFmtId="0" fontId="5" fillId="2" borderId="0" xfId="0" applyFont="1" applyFill="1"/>
    <xf numFmtId="2" fontId="0" fillId="0" borderId="0" xfId="0" applyNumberFormat="1" applyAlignment="1">
      <alignment horizontal="right"/>
    </xf>
    <xf numFmtId="2" fontId="5" fillId="0" borderId="0" xfId="0" applyNumberFormat="1" applyFont="1"/>
    <xf numFmtId="165" fontId="0" fillId="0" borderId="0" xfId="0" applyNumberFormat="1" applyAlignment="1">
      <alignment horizontal="right"/>
    </xf>
    <xf numFmtId="0" fontId="2" fillId="0" borderId="0" xfId="0" applyFont="1" applyAlignment="1">
      <alignment horizontal="center"/>
    </xf>
    <xf numFmtId="0" fontId="5" fillId="2" borderId="0" xfId="0" applyFont="1" applyFill="1" applyAlignment="1">
      <alignment horizontal="center"/>
    </xf>
    <xf numFmtId="0" fontId="9" fillId="0" borderId="0" xfId="1" applyFont="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left"/>
    </xf>
    <xf numFmtId="0" fontId="0" fillId="0" borderId="0" xfId="0" applyAlignment="1">
      <alignment horizontal="center" vertical="center" wrapText="1"/>
    </xf>
    <xf numFmtId="0" fontId="6" fillId="0" borderId="0" xfId="1"/>
    <xf numFmtId="0" fontId="5" fillId="2" borderId="0" xfId="0" applyFont="1" applyFill="1" applyAlignment="1">
      <alignment horizontal="left"/>
    </xf>
    <xf numFmtId="0" fontId="11" fillId="2" borderId="0" xfId="0" applyFont="1" applyFill="1" applyAlignment="1"/>
    <xf numFmtId="165" fontId="5" fillId="0" borderId="0" xfId="0" applyNumberFormat="1" applyFont="1"/>
    <xf numFmtId="0" fontId="0" fillId="2" borderId="5" xfId="0" applyFill="1" applyBorder="1"/>
  </cellXfs>
  <cellStyles count="3">
    <cellStyle name="Hyperlink" xfId="1" builtinId="8"/>
    <cellStyle name="Komma" xfId="2" builtinId="3"/>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419100</xdr:colOff>
      <xdr:row>58</xdr:row>
      <xdr:rowOff>95251</xdr:rowOff>
    </xdr:from>
    <xdr:to>
      <xdr:col>9</xdr:col>
      <xdr:colOff>361949</xdr:colOff>
      <xdr:row>76</xdr:row>
      <xdr:rowOff>133351</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419100" y="10963276"/>
          <a:ext cx="6000749"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solidFill>
                <a:schemeClr val="dk1"/>
              </a:solidFill>
              <a:effectLst/>
              <a:latin typeface="+mn-lt"/>
              <a:ea typeface="+mn-ea"/>
              <a:cs typeface="+mn-cs"/>
            </a:rPr>
            <a:t>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a:solidFill>
                <a:schemeClr val="dk1"/>
              </a:solidFill>
              <a:effectLst/>
              <a:latin typeface="+mn-lt"/>
              <a:ea typeface="+mn-ea"/>
              <a:cs typeface="+mn-cs"/>
            </a:rPr>
            <a:t>KOSTEN EIGEN AAN DE WERKGEVER - 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i="1">
              <a:solidFill>
                <a:schemeClr val="dk1"/>
              </a:solidFill>
              <a:effectLst/>
              <a:latin typeface="+mn-lt"/>
              <a:ea typeface="+mn-ea"/>
              <a:cs typeface="+mn-cs"/>
            </a:rPr>
            <a:t>Bestuurders van vennootschappen kunnen zichzelf </a:t>
          </a:r>
          <a:r>
            <a:rPr lang="nl-BE" sz="1100" i="1" baseline="0">
              <a:solidFill>
                <a:schemeClr val="dk1"/>
              </a:solidFill>
              <a:effectLst/>
              <a:latin typeface="+mn-lt"/>
              <a:ea typeface="+mn-ea"/>
              <a:cs typeface="+mn-cs"/>
            </a:rPr>
            <a:t> een </a:t>
          </a:r>
          <a:r>
            <a:rPr lang="nl-BE" sz="1100" i="1">
              <a:solidFill>
                <a:schemeClr val="dk1"/>
              </a:solidFill>
              <a:effectLst/>
              <a:latin typeface="+mn-lt"/>
              <a:ea typeface="+mn-ea"/>
              <a:cs typeface="+mn-cs"/>
            </a:rPr>
            <a:t>agvergoeding toekennen. </a:t>
          </a:r>
        </a:p>
        <a:p>
          <a:endParaRPr lang="nl-BE" sz="1100">
            <a:solidFill>
              <a:schemeClr val="dk1"/>
            </a:solidFill>
            <a:effectLst/>
            <a:latin typeface="+mn-lt"/>
            <a:ea typeface="+mn-ea"/>
            <a:cs typeface="+mn-cs"/>
          </a:endParaRPr>
        </a:p>
        <a:p>
          <a:r>
            <a:rPr lang="nl-BE" sz="1100" b="1">
              <a:solidFill>
                <a:schemeClr val="dk1"/>
              </a:solidFill>
              <a:effectLst/>
              <a:latin typeface="+mn-lt"/>
              <a:ea typeface="+mn-ea"/>
              <a:cs typeface="+mn-cs"/>
            </a:rPr>
            <a:t>Forfaitaire dagvergoeding.</a:t>
          </a:r>
          <a:r>
            <a:rPr lang="nl-BE" sz="1100">
              <a:solidFill>
                <a:schemeClr val="dk1"/>
              </a:solidFill>
              <a:effectLst/>
              <a:latin typeface="+mn-lt"/>
              <a:ea typeface="+mn-ea"/>
              <a:cs typeface="+mn-cs"/>
            </a:rPr>
            <a:t> Maken </a:t>
          </a:r>
          <a:r>
            <a:rPr lang="nl-BE" sz="1100" b="1">
              <a:solidFill>
                <a:schemeClr val="dk1"/>
              </a:solidFill>
              <a:effectLst/>
              <a:latin typeface="+mn-lt"/>
              <a:ea typeface="+mn-ea"/>
              <a:cs typeface="+mn-cs"/>
            </a:rPr>
            <a:t>bedrijfsleiders</a:t>
          </a:r>
          <a:r>
            <a:rPr lang="nl-BE" sz="1100">
              <a:solidFill>
                <a:schemeClr val="dk1"/>
              </a:solidFill>
              <a:effectLst/>
              <a:latin typeface="+mn-lt"/>
              <a:ea typeface="+mn-ea"/>
              <a:cs typeface="+mn-cs"/>
            </a:rPr>
            <a:t> een dienstverplaatsing van minstens zes uur, dan mogen zij zich een forfaitaire dagvergoeding uitkeren voor kleine kosten onderweg. Deze kost is volledig aftrekbaar voor de vennootschap en de bedrijfsleider wordt er niet op belast zolang die vergoeding niet hoger ligt dan wat federale ambtenaren krijgen voor hun dienstreizen. Hetzelfde principe geldt voor de forfaitaire vergoedingen die men aan zijn</a:t>
          </a:r>
          <a:r>
            <a:rPr lang="nl-BE" sz="1100" b="1">
              <a:solidFill>
                <a:schemeClr val="dk1"/>
              </a:solidFill>
              <a:effectLst/>
              <a:latin typeface="+mn-lt"/>
              <a:ea typeface="+mn-ea"/>
              <a:cs typeface="+mn-cs"/>
            </a:rPr>
            <a:t> personeel</a:t>
          </a:r>
          <a:r>
            <a:rPr lang="nl-BE" sz="1100">
              <a:solidFill>
                <a:schemeClr val="dk1"/>
              </a:solidFill>
              <a:effectLst/>
              <a:latin typeface="+mn-lt"/>
              <a:ea typeface="+mn-ea"/>
              <a:cs typeface="+mn-cs"/>
            </a:rPr>
            <a:t> toekent.</a:t>
          </a:r>
        </a:p>
        <a:p>
          <a:endParaRPr lang="nl-BE" sz="1100" b="1">
            <a:solidFill>
              <a:schemeClr val="dk1"/>
            </a:solidFill>
            <a:effectLst/>
            <a:latin typeface="+mn-lt"/>
            <a:ea typeface="+mn-ea"/>
            <a:cs typeface="+mn-cs"/>
          </a:endParaRPr>
        </a:p>
        <a:p>
          <a:r>
            <a:rPr lang="nl-BE" sz="1100" b="1">
              <a:solidFill>
                <a:schemeClr val="dk1"/>
              </a:solidFill>
              <a:effectLst/>
              <a:latin typeface="+mn-lt"/>
              <a:ea typeface="+mn-ea"/>
              <a:cs typeface="+mn-cs"/>
            </a:rPr>
            <a:t>Hogere werkelijke kosten?</a:t>
          </a:r>
          <a:r>
            <a:rPr lang="nl-BE" sz="1100">
              <a:solidFill>
                <a:schemeClr val="dk1"/>
              </a:solidFill>
              <a:effectLst/>
              <a:latin typeface="+mn-lt"/>
              <a:ea typeface="+mn-ea"/>
              <a:cs typeface="+mn-cs"/>
            </a:rPr>
            <a:t> Indien u kunt aantonen dat de werkelijk gedragen kosten hoger liggen dan deze forfaitaire bedragen, dan mag men nog steeds dit hogere bedrag uitbetalen.</a:t>
          </a:r>
        </a:p>
        <a:p>
          <a:r>
            <a:rPr lang="nl-BE" sz="1100">
              <a:solidFill>
                <a:schemeClr val="dk1"/>
              </a:solidFill>
              <a:effectLst/>
              <a:latin typeface="+mn-lt"/>
              <a:ea typeface="+mn-ea"/>
              <a:cs typeface="+mn-cs"/>
            </a:rPr>
            <a:t> </a:t>
          </a:r>
        </a:p>
        <a:p>
          <a:r>
            <a:rPr lang="nl-BE" sz="1100" b="1" i="1">
              <a:solidFill>
                <a:schemeClr val="dk1"/>
              </a:solidFill>
              <a:effectLst/>
              <a:latin typeface="+mn-lt"/>
              <a:ea typeface="+mn-ea"/>
              <a:cs typeface="+mn-cs"/>
            </a:rPr>
            <a:t>Voordelen = strikte boekhouding bijhouden! Vul consequent de Excel in bijlage in</a:t>
          </a:r>
        </a:p>
        <a:p>
          <a:r>
            <a:rPr lang="nl-BE" sz="1100" b="1" i="1">
              <a:solidFill>
                <a:schemeClr val="dk1"/>
              </a:solidFill>
              <a:effectLst/>
              <a:latin typeface="+mn-lt"/>
              <a:ea typeface="+mn-ea"/>
              <a:cs typeface="+mn-cs"/>
            </a:rPr>
            <a:t>en bezorg ons</a:t>
          </a:r>
          <a:r>
            <a:rPr lang="nl-BE" sz="1100" b="1" i="1" baseline="0">
              <a:solidFill>
                <a:schemeClr val="dk1"/>
              </a:solidFill>
              <a:effectLst/>
              <a:latin typeface="+mn-lt"/>
              <a:ea typeface="+mn-ea"/>
              <a:cs typeface="+mn-cs"/>
            </a:rPr>
            <a:t> deze periodiek</a:t>
          </a:r>
          <a:endParaRPr lang="nl-BE" sz="1100">
            <a:solidFill>
              <a:schemeClr val="dk1"/>
            </a:solidFill>
            <a:effectLst/>
            <a:latin typeface="+mn-lt"/>
            <a:ea typeface="+mn-ea"/>
            <a:cs typeface="+mn-cs"/>
          </a:endParaRPr>
        </a:p>
        <a:p>
          <a:endParaRPr lang="nl-BE" sz="1100"/>
        </a:p>
        <a:p>
          <a:r>
            <a:rPr lang="nl-BE" sz="1100" b="1"/>
            <a:t>Krijg</a:t>
          </a:r>
          <a:r>
            <a:rPr lang="nl-BE" sz="1100" b="1" baseline="0"/>
            <a:t> je ook maaltijd cheques? Trek dan je waarde van de maaltijdcheque af van dit bedrag (!)</a:t>
          </a:r>
          <a:endParaRPr lang="nl-BE" sz="1100" b="1"/>
        </a:p>
      </xdr:txBody>
    </xdr:sp>
    <xdr:clientData/>
  </xdr:twoCellAnchor>
  <xdr:twoCellAnchor>
    <xdr:from>
      <xdr:col>5</xdr:col>
      <xdr:colOff>41714</xdr:colOff>
      <xdr:row>8</xdr:row>
      <xdr:rowOff>79484</xdr:rowOff>
    </xdr:from>
    <xdr:to>
      <xdr:col>5</xdr:col>
      <xdr:colOff>385927</xdr:colOff>
      <xdr:row>18</xdr:row>
      <xdr:rowOff>52552</xdr:rowOff>
    </xdr:to>
    <xdr:sp macro="" textlink="">
      <xdr:nvSpPr>
        <xdr:cNvPr id="3" name="Rechteraccolade 2">
          <a:extLst>
            <a:ext uri="{FF2B5EF4-FFF2-40B4-BE49-F238E27FC236}">
              <a16:creationId xmlns:a16="http://schemas.microsoft.com/office/drawing/2014/main" id="{00000000-0008-0000-0000-000003000000}"/>
            </a:ext>
          </a:extLst>
        </xdr:cNvPr>
        <xdr:cNvSpPr/>
      </xdr:nvSpPr>
      <xdr:spPr>
        <a:xfrm>
          <a:off x="3779455" y="2562553"/>
          <a:ext cx="344213" cy="18780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l-B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laanderen.be/fietsvergoeding" TargetMode="External"/><Relationship Id="rId1" Type="http://schemas.openxmlformats.org/officeDocument/2006/relationships/hyperlink" Target="https://www.vlaanderen.be/intern/nieuwsberichten/kilometervergoeding-voor-binnenlandse-dienstreizen-wijzig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
  <sheetViews>
    <sheetView tabSelected="1" view="pageBreakPreview" topLeftCell="A6" zoomScale="145" zoomScaleNormal="145" zoomScaleSheetLayoutView="145" workbookViewId="0">
      <selection activeCell="D8" sqref="D8"/>
    </sheetView>
  </sheetViews>
  <sheetFormatPr defaultRowHeight="15" x14ac:dyDescent="0.25"/>
  <cols>
    <col min="1" max="1" width="12" customWidth="1"/>
    <col min="2" max="2" width="13.5703125" bestFit="1" customWidth="1"/>
    <col min="3" max="3" width="12.140625" customWidth="1"/>
    <col min="9" max="9" width="9.7109375" customWidth="1"/>
    <col min="10" max="10" width="10.140625" bestFit="1" customWidth="1"/>
  </cols>
  <sheetData>
    <row r="1" spans="1:10" x14ac:dyDescent="0.25">
      <c r="A1" s="21" t="s">
        <v>53</v>
      </c>
      <c r="B1" s="48"/>
      <c r="C1" s="48"/>
      <c r="D1" s="47"/>
      <c r="E1" s="1"/>
      <c r="F1" s="2" t="s">
        <v>51</v>
      </c>
      <c r="G1" s="42"/>
      <c r="H1" s="42"/>
      <c r="I1" s="42"/>
      <c r="J1" s="43"/>
    </row>
    <row r="2" spans="1:10" x14ac:dyDescent="0.25">
      <c r="A2" s="1"/>
      <c r="B2" s="1"/>
      <c r="C2" s="1"/>
      <c r="D2" s="1"/>
      <c r="E2" s="1"/>
      <c r="F2" s="2"/>
      <c r="J2" s="3"/>
    </row>
    <row r="3" spans="1:10" x14ac:dyDescent="0.25">
      <c r="A3" s="1" t="s">
        <v>34</v>
      </c>
      <c r="B3" s="47"/>
      <c r="C3" s="47"/>
      <c r="D3" s="47"/>
      <c r="E3" s="1"/>
      <c r="F3" s="4"/>
    </row>
    <row r="4" spans="1:10" x14ac:dyDescent="0.25">
      <c r="A4" s="1"/>
      <c r="B4" s="1"/>
      <c r="C4" s="1"/>
      <c r="D4" s="1"/>
      <c r="E4" s="1"/>
      <c r="F4" s="4" t="s">
        <v>0</v>
      </c>
      <c r="G4" s="42"/>
      <c r="H4" s="42"/>
      <c r="I4" s="42"/>
      <c r="J4" s="44"/>
    </row>
    <row r="5" spans="1:10" ht="15.75" thickBot="1" x14ac:dyDescent="0.3">
      <c r="A5" s="5"/>
      <c r="B5" s="5"/>
      <c r="C5" s="5"/>
      <c r="D5" s="5"/>
      <c r="E5" s="5"/>
      <c r="F5" s="36"/>
      <c r="G5" s="36"/>
      <c r="H5" s="36"/>
      <c r="I5" s="36"/>
      <c r="J5" s="36"/>
    </row>
    <row r="7" spans="1:10" x14ac:dyDescent="0.25">
      <c r="A7" s="53" t="s">
        <v>33</v>
      </c>
      <c r="B7" s="53"/>
      <c r="C7" s="53"/>
      <c r="D7" s="53"/>
      <c r="E7" s="53"/>
      <c r="F7" s="53"/>
      <c r="G7" s="53"/>
      <c r="H7" s="53"/>
      <c r="I7" s="37"/>
      <c r="J7" s="37"/>
    </row>
    <row r="8" spans="1:10" ht="90" x14ac:dyDescent="0.25">
      <c r="A8" s="17"/>
      <c r="C8" s="56" t="s">
        <v>57</v>
      </c>
      <c r="D8" s="56" t="s">
        <v>59</v>
      </c>
      <c r="E8" s="17"/>
      <c r="F8" s="17"/>
      <c r="G8" s="17"/>
      <c r="H8" s="56" t="s">
        <v>63</v>
      </c>
      <c r="I8" s="56" t="s">
        <v>62</v>
      </c>
      <c r="J8" s="56" t="s">
        <v>58</v>
      </c>
    </row>
    <row r="9" spans="1:10" x14ac:dyDescent="0.25">
      <c r="A9" s="17"/>
      <c r="B9" t="s">
        <v>36</v>
      </c>
      <c r="C9">
        <v>18.11</v>
      </c>
      <c r="D9" s="15" t="s">
        <v>39</v>
      </c>
      <c r="E9" s="17">
        <f t="shared" ref="E9:E15" si="0">+C9*16</f>
        <v>289.76</v>
      </c>
      <c r="F9" s="17"/>
      <c r="G9" s="17"/>
      <c r="H9" s="58" t="s">
        <v>64</v>
      </c>
      <c r="I9" s="14">
        <v>0.25</v>
      </c>
      <c r="J9" s="52">
        <v>0.37069999999999997</v>
      </c>
    </row>
    <row r="10" spans="1:10" x14ac:dyDescent="0.25">
      <c r="A10" s="17"/>
      <c r="B10" t="s">
        <v>37</v>
      </c>
      <c r="C10">
        <v>18.47</v>
      </c>
      <c r="D10" s="15" t="s">
        <v>39</v>
      </c>
      <c r="E10" s="17">
        <f t="shared" si="0"/>
        <v>295.52</v>
      </c>
      <c r="F10" s="17"/>
      <c r="G10" s="17"/>
      <c r="H10" s="58"/>
      <c r="I10" s="14">
        <v>0.25</v>
      </c>
      <c r="J10" s="52"/>
    </row>
    <row r="11" spans="1:10" x14ac:dyDescent="0.25">
      <c r="A11" s="17"/>
      <c r="B11" t="s">
        <v>38</v>
      </c>
      <c r="C11">
        <v>18.84</v>
      </c>
      <c r="D11" s="15" t="s">
        <v>39</v>
      </c>
      <c r="E11" s="17">
        <f t="shared" si="0"/>
        <v>301.44</v>
      </c>
      <c r="F11" s="17"/>
      <c r="G11" s="17"/>
      <c r="H11" s="58"/>
      <c r="I11" s="14">
        <v>0.25</v>
      </c>
      <c r="J11" s="52">
        <v>0.40200000000000002</v>
      </c>
    </row>
    <row r="12" spans="1:10" x14ac:dyDescent="0.25">
      <c r="A12" s="17"/>
      <c r="B12" s="17" t="s">
        <v>35</v>
      </c>
      <c r="C12">
        <v>19.22</v>
      </c>
      <c r="D12" s="15" t="s">
        <v>39</v>
      </c>
      <c r="E12" s="17">
        <f t="shared" si="0"/>
        <v>307.52</v>
      </c>
      <c r="H12" s="58"/>
      <c r="I12" s="14">
        <v>0.25</v>
      </c>
      <c r="J12" s="52"/>
    </row>
    <row r="13" spans="1:10" x14ac:dyDescent="0.25">
      <c r="A13" s="17"/>
      <c r="B13" s="17" t="s">
        <v>40</v>
      </c>
      <c r="C13" s="16">
        <v>19.600000000000001</v>
      </c>
      <c r="D13" s="15" t="s">
        <v>39</v>
      </c>
      <c r="E13" s="22">
        <f t="shared" si="0"/>
        <v>313.60000000000002</v>
      </c>
      <c r="F13" s="17"/>
      <c r="G13" s="17"/>
      <c r="H13" s="58"/>
      <c r="I13" s="14">
        <v>0.25</v>
      </c>
      <c r="J13" s="52"/>
    </row>
    <row r="14" spans="1:10" x14ac:dyDescent="0.25">
      <c r="A14" s="17"/>
      <c r="B14" s="17" t="s">
        <v>41</v>
      </c>
      <c r="C14">
        <v>19.989999999999998</v>
      </c>
      <c r="D14" s="15" t="s">
        <v>39</v>
      </c>
      <c r="E14" s="17">
        <f t="shared" si="0"/>
        <v>319.83999999999997</v>
      </c>
      <c r="F14" s="17"/>
      <c r="G14" s="17"/>
      <c r="H14" s="58"/>
      <c r="I14" s="14">
        <v>0.25</v>
      </c>
      <c r="J14" s="52">
        <v>0.4259</v>
      </c>
    </row>
    <row r="15" spans="1:10" x14ac:dyDescent="0.25">
      <c r="A15" s="17"/>
      <c r="B15" s="17" t="s">
        <v>48</v>
      </c>
      <c r="C15">
        <v>20.39</v>
      </c>
      <c r="D15" s="15" t="s">
        <v>39</v>
      </c>
      <c r="E15" s="17">
        <f t="shared" si="0"/>
        <v>326.24</v>
      </c>
      <c r="F15" s="57" t="s">
        <v>42</v>
      </c>
      <c r="G15" s="17"/>
      <c r="H15" s="58"/>
      <c r="I15" s="14">
        <v>0.27</v>
      </c>
      <c r="J15" s="52"/>
    </row>
    <row r="16" spans="1:10" x14ac:dyDescent="0.25">
      <c r="B16" s="17" t="s">
        <v>60</v>
      </c>
      <c r="C16" s="16">
        <v>20.8</v>
      </c>
      <c r="D16" s="15" t="s">
        <v>39</v>
      </c>
      <c r="E16" s="17">
        <f>+C16*16</f>
        <v>332.8</v>
      </c>
      <c r="H16" s="58"/>
      <c r="I16" s="50">
        <v>0.35</v>
      </c>
      <c r="J16" s="52">
        <v>0.42970000000000003</v>
      </c>
    </row>
    <row r="17" spans="1:10" x14ac:dyDescent="0.25">
      <c r="B17" s="17" t="s">
        <v>61</v>
      </c>
      <c r="C17" s="16">
        <v>20.8</v>
      </c>
      <c r="D17" s="15" t="s">
        <v>39</v>
      </c>
      <c r="E17" s="17">
        <f>+C17*16</f>
        <v>332.8</v>
      </c>
      <c r="H17" s="58"/>
      <c r="I17" s="50">
        <v>0.35</v>
      </c>
      <c r="J17" s="52">
        <v>0.42930000000000001</v>
      </c>
    </row>
    <row r="18" spans="1:10" x14ac:dyDescent="0.25">
      <c r="B18" s="17" t="s">
        <v>65</v>
      </c>
      <c r="C18" s="16">
        <v>20.8</v>
      </c>
      <c r="D18" s="15" t="s">
        <v>39</v>
      </c>
      <c r="E18" s="17">
        <f>+C18*16</f>
        <v>332.8</v>
      </c>
      <c r="H18">
        <v>0.28220000000000001</v>
      </c>
      <c r="I18" s="50">
        <v>0.35</v>
      </c>
      <c r="J18" s="52"/>
    </row>
    <row r="20" spans="1:10" x14ac:dyDescent="0.25">
      <c r="A20" s="25" t="s">
        <v>1</v>
      </c>
      <c r="B20" s="54" t="s">
        <v>45</v>
      </c>
      <c r="C20" s="54"/>
      <c r="D20" s="60" t="s">
        <v>2</v>
      </c>
      <c r="E20" s="60"/>
      <c r="F20" s="60"/>
      <c r="G20" s="60"/>
      <c r="H20" s="61" t="s">
        <v>67</v>
      </c>
      <c r="I20" s="49" t="s">
        <v>55</v>
      </c>
      <c r="J20" s="49" t="s">
        <v>54</v>
      </c>
    </row>
    <row r="21" spans="1:10" x14ac:dyDescent="0.25">
      <c r="A21" s="38">
        <v>45292</v>
      </c>
      <c r="B21" s="39"/>
      <c r="C21" s="39">
        <v>20.8</v>
      </c>
      <c r="D21" s="40" t="s">
        <v>49</v>
      </c>
      <c r="E21" s="39"/>
      <c r="F21" s="39"/>
      <c r="G21" s="39"/>
      <c r="H21" s="39" t="s">
        <v>68</v>
      </c>
      <c r="I21" s="39" t="s">
        <v>66</v>
      </c>
      <c r="J21" s="39" t="s">
        <v>66</v>
      </c>
    </row>
    <row r="22" spans="1:10" x14ac:dyDescent="0.25">
      <c r="A22" s="6" t="s">
        <v>3</v>
      </c>
      <c r="B22" s="20"/>
      <c r="C22" s="26"/>
      <c r="D22" s="41"/>
      <c r="E22" s="8"/>
      <c r="F22" s="8"/>
      <c r="G22" s="8"/>
      <c r="H22" s="30"/>
      <c r="I22" s="7"/>
      <c r="J22" s="30"/>
    </row>
    <row r="23" spans="1:10" x14ac:dyDescent="0.25">
      <c r="A23" s="9" t="s">
        <v>4</v>
      </c>
      <c r="B23" s="18"/>
      <c r="C23" s="27"/>
      <c r="D23" s="10"/>
      <c r="E23" s="11"/>
      <c r="F23" s="11"/>
      <c r="G23" s="11"/>
      <c r="H23" s="31"/>
      <c r="I23" s="10"/>
      <c r="J23" s="31"/>
    </row>
    <row r="24" spans="1:10" x14ac:dyDescent="0.25">
      <c r="A24" s="9" t="s">
        <v>5</v>
      </c>
      <c r="B24" s="18"/>
      <c r="C24" s="27"/>
      <c r="D24" s="10"/>
      <c r="E24" s="11"/>
      <c r="F24" s="11"/>
      <c r="G24" s="11"/>
      <c r="H24" s="31"/>
      <c r="I24" s="10"/>
      <c r="J24" s="31"/>
    </row>
    <row r="25" spans="1:10" x14ac:dyDescent="0.25">
      <c r="A25" s="9" t="s">
        <v>6</v>
      </c>
      <c r="B25" s="18"/>
      <c r="C25" s="27"/>
      <c r="D25" s="10"/>
      <c r="E25" s="11"/>
      <c r="F25" s="11"/>
      <c r="G25" s="11"/>
      <c r="H25" s="31"/>
      <c r="I25" s="10"/>
      <c r="J25" s="31"/>
    </row>
    <row r="26" spans="1:10" x14ac:dyDescent="0.25">
      <c r="A26" s="9" t="s">
        <v>7</v>
      </c>
      <c r="B26" s="18"/>
      <c r="C26" s="27"/>
      <c r="D26" s="10"/>
      <c r="E26" s="11"/>
      <c r="F26" s="11"/>
      <c r="G26" s="11"/>
      <c r="H26" s="31"/>
      <c r="I26" s="10"/>
      <c r="J26" s="31"/>
    </row>
    <row r="27" spans="1:10" x14ac:dyDescent="0.25">
      <c r="A27" s="9" t="s">
        <v>8</v>
      </c>
      <c r="B27" s="19"/>
      <c r="C27" s="28"/>
      <c r="E27" s="11"/>
      <c r="F27" s="11"/>
      <c r="G27" s="11"/>
      <c r="H27" s="31"/>
      <c r="I27" s="10"/>
      <c r="J27" s="31"/>
    </row>
    <row r="28" spans="1:10" x14ac:dyDescent="0.25">
      <c r="A28" s="9" t="s">
        <v>9</v>
      </c>
      <c r="B28" s="18"/>
      <c r="C28" s="27"/>
      <c r="D28" s="10"/>
      <c r="E28" s="11"/>
      <c r="F28" s="11"/>
      <c r="G28" s="11"/>
      <c r="H28" s="31"/>
      <c r="I28" s="10"/>
      <c r="J28" s="31"/>
    </row>
    <row r="29" spans="1:10" x14ac:dyDescent="0.25">
      <c r="A29" s="9" t="s">
        <v>10</v>
      </c>
      <c r="B29" s="18"/>
      <c r="C29" s="27"/>
      <c r="D29" s="10"/>
      <c r="E29" s="11"/>
      <c r="F29" s="11"/>
      <c r="G29" s="11"/>
      <c r="H29" s="31"/>
      <c r="I29" s="10"/>
      <c r="J29" s="31"/>
    </row>
    <row r="30" spans="1:10" x14ac:dyDescent="0.25">
      <c r="A30" s="9" t="s">
        <v>11</v>
      </c>
      <c r="B30" s="18"/>
      <c r="C30" s="27"/>
      <c r="D30" s="10"/>
      <c r="E30" s="11"/>
      <c r="F30" s="11"/>
      <c r="G30" s="11"/>
      <c r="H30" s="31"/>
      <c r="I30" s="10"/>
      <c r="J30" s="31"/>
    </row>
    <row r="31" spans="1:10" x14ac:dyDescent="0.25">
      <c r="A31" s="9" t="s">
        <v>12</v>
      </c>
      <c r="B31" s="18"/>
      <c r="C31" s="27"/>
      <c r="D31" s="10"/>
      <c r="E31" s="11"/>
      <c r="F31" s="11"/>
      <c r="G31" s="11"/>
      <c r="H31" s="31"/>
      <c r="I31" s="10"/>
      <c r="J31" s="31"/>
    </row>
    <row r="32" spans="1:10" x14ac:dyDescent="0.25">
      <c r="A32" s="9" t="s">
        <v>13</v>
      </c>
      <c r="B32" s="18"/>
      <c r="C32" s="27"/>
      <c r="D32" s="10"/>
      <c r="E32" s="11"/>
      <c r="F32" s="11"/>
      <c r="G32" s="11"/>
      <c r="H32" s="31"/>
      <c r="I32" s="10"/>
      <c r="J32" s="31"/>
    </row>
    <row r="33" spans="1:10" x14ac:dyDescent="0.25">
      <c r="A33" s="9" t="s">
        <v>14</v>
      </c>
      <c r="B33" s="18"/>
      <c r="C33" s="27"/>
      <c r="D33" s="10"/>
      <c r="E33" s="11"/>
      <c r="F33" s="11"/>
      <c r="G33" s="11"/>
      <c r="H33" s="31"/>
      <c r="I33" s="10"/>
      <c r="J33" s="31"/>
    </row>
    <row r="34" spans="1:10" x14ac:dyDescent="0.25">
      <c r="A34" s="9" t="s">
        <v>15</v>
      </c>
      <c r="B34" s="18"/>
      <c r="C34" s="27"/>
      <c r="D34" s="10"/>
      <c r="E34" s="11"/>
      <c r="F34" s="11"/>
      <c r="G34" s="11"/>
      <c r="H34" s="31"/>
      <c r="I34" s="10"/>
      <c r="J34" s="31"/>
    </row>
    <row r="35" spans="1:10" x14ac:dyDescent="0.25">
      <c r="A35" s="9" t="s">
        <v>16</v>
      </c>
      <c r="B35" s="18"/>
      <c r="C35" s="27"/>
      <c r="D35" s="10"/>
      <c r="E35" s="11"/>
      <c r="F35" s="11"/>
      <c r="G35" s="11"/>
      <c r="H35" s="31"/>
      <c r="I35" s="10"/>
      <c r="J35" s="31"/>
    </row>
    <row r="36" spans="1:10" x14ac:dyDescent="0.25">
      <c r="A36" s="9" t="s">
        <v>17</v>
      </c>
      <c r="B36" s="18"/>
      <c r="C36" s="27"/>
      <c r="D36" s="10"/>
      <c r="E36" s="11"/>
      <c r="F36" s="11"/>
      <c r="G36" s="11"/>
      <c r="H36" s="31"/>
      <c r="I36" s="10"/>
      <c r="J36" s="31"/>
    </row>
    <row r="37" spans="1:10" x14ac:dyDescent="0.25">
      <c r="A37" s="9" t="s">
        <v>18</v>
      </c>
      <c r="B37" s="19"/>
      <c r="C37" s="28"/>
      <c r="E37" s="11"/>
      <c r="F37" s="11"/>
      <c r="G37" s="11"/>
      <c r="H37" s="63"/>
      <c r="I37" s="13"/>
      <c r="J37" s="31"/>
    </row>
    <row r="38" spans="1:10" x14ac:dyDescent="0.25">
      <c r="A38" s="9" t="s">
        <v>19</v>
      </c>
      <c r="B38" s="18"/>
      <c r="C38" s="27"/>
      <c r="D38" s="10"/>
      <c r="E38" s="11"/>
      <c r="F38" s="11"/>
      <c r="G38" s="11"/>
      <c r="H38" s="31"/>
      <c r="I38" s="10"/>
      <c r="J38" s="31"/>
    </row>
    <row r="39" spans="1:10" x14ac:dyDescent="0.25">
      <c r="A39" s="9" t="s">
        <v>20</v>
      </c>
      <c r="B39" s="18"/>
      <c r="C39" s="27"/>
      <c r="D39" s="10"/>
      <c r="E39" s="11"/>
      <c r="F39" s="11"/>
      <c r="G39" s="11"/>
      <c r="H39" s="31"/>
      <c r="I39" s="10"/>
      <c r="J39" s="31"/>
    </row>
    <row r="40" spans="1:10" x14ac:dyDescent="0.25">
      <c r="A40" s="9" t="s">
        <v>21</v>
      </c>
      <c r="B40" s="18"/>
      <c r="C40" s="27"/>
      <c r="D40" s="10"/>
      <c r="E40" s="11"/>
      <c r="F40" s="11"/>
      <c r="G40" s="11"/>
      <c r="H40" s="31"/>
      <c r="I40" s="10"/>
      <c r="J40" s="31"/>
    </row>
    <row r="41" spans="1:10" x14ac:dyDescent="0.25">
      <c r="A41" s="9" t="s">
        <v>22</v>
      </c>
      <c r="B41" s="18"/>
      <c r="C41" s="27"/>
      <c r="D41" s="10"/>
      <c r="E41" s="11"/>
      <c r="F41" s="11"/>
      <c r="G41" s="11"/>
      <c r="H41" s="31"/>
      <c r="I41" s="10"/>
      <c r="J41" s="31"/>
    </row>
    <row r="42" spans="1:10" x14ac:dyDescent="0.25">
      <c r="A42" s="9" t="s">
        <v>23</v>
      </c>
      <c r="B42" s="18"/>
      <c r="C42" s="27"/>
      <c r="D42" s="10"/>
      <c r="E42" s="11"/>
      <c r="F42" s="11"/>
      <c r="G42" s="11"/>
      <c r="H42" s="31"/>
      <c r="I42" s="10"/>
      <c r="J42" s="31"/>
    </row>
    <row r="43" spans="1:10" x14ac:dyDescent="0.25">
      <c r="A43" s="9" t="s">
        <v>24</v>
      </c>
      <c r="B43" s="18"/>
      <c r="C43" s="27"/>
      <c r="D43" s="10"/>
      <c r="E43" s="11"/>
      <c r="F43" s="11"/>
      <c r="G43" s="11"/>
      <c r="H43" s="31"/>
      <c r="I43" s="10"/>
      <c r="J43" s="31"/>
    </row>
    <row r="44" spans="1:10" x14ac:dyDescent="0.25">
      <c r="A44" s="9" t="s">
        <v>25</v>
      </c>
      <c r="B44" s="18"/>
      <c r="C44" s="27"/>
      <c r="D44" s="10"/>
      <c r="E44" s="11"/>
      <c r="F44" s="11"/>
      <c r="G44" s="11"/>
      <c r="H44" s="31"/>
      <c r="I44" s="10"/>
      <c r="J44" s="31"/>
    </row>
    <row r="45" spans="1:10" x14ac:dyDescent="0.25">
      <c r="A45" s="9" t="s">
        <v>26</v>
      </c>
      <c r="B45" s="18"/>
      <c r="C45" s="27"/>
      <c r="D45" s="10"/>
      <c r="E45" s="11"/>
      <c r="F45" s="11"/>
      <c r="G45" s="11"/>
      <c r="H45" s="31"/>
      <c r="I45" s="10"/>
      <c r="J45" s="31"/>
    </row>
    <row r="46" spans="1:10" x14ac:dyDescent="0.25">
      <c r="A46" s="9" t="s">
        <v>27</v>
      </c>
      <c r="B46" s="18"/>
      <c r="C46" s="27"/>
      <c r="D46" s="10"/>
      <c r="E46" s="11"/>
      <c r="F46" s="11"/>
      <c r="G46" s="11"/>
      <c r="H46" s="31"/>
      <c r="I46" s="10"/>
      <c r="J46" s="31"/>
    </row>
    <row r="47" spans="1:10" x14ac:dyDescent="0.25">
      <c r="A47" s="9" t="s">
        <v>28</v>
      </c>
      <c r="B47" s="18"/>
      <c r="C47" s="27"/>
      <c r="D47" s="10"/>
      <c r="E47" s="11"/>
      <c r="F47" s="11"/>
      <c r="G47" s="11"/>
      <c r="H47" s="31"/>
      <c r="I47" s="10"/>
      <c r="J47" s="31"/>
    </row>
    <row r="48" spans="1:10" x14ac:dyDescent="0.25">
      <c r="A48" s="9" t="s">
        <v>29</v>
      </c>
      <c r="B48" s="18"/>
      <c r="C48" s="27"/>
      <c r="D48" s="10"/>
      <c r="E48" s="11"/>
      <c r="F48" s="11"/>
      <c r="G48" s="11"/>
      <c r="H48" s="31"/>
      <c r="I48" s="10"/>
      <c r="J48" s="31"/>
    </row>
    <row r="49" spans="1:15" x14ac:dyDescent="0.25">
      <c r="A49" s="9" t="s">
        <v>30</v>
      </c>
      <c r="B49" s="18"/>
      <c r="C49" s="27"/>
      <c r="D49" s="10"/>
      <c r="E49" s="11"/>
      <c r="F49" s="11"/>
      <c r="G49" s="11"/>
      <c r="H49" s="31"/>
      <c r="I49" s="10"/>
      <c r="J49" s="31"/>
    </row>
    <row r="50" spans="1:15" x14ac:dyDescent="0.25">
      <c r="A50" s="9" t="s">
        <v>31</v>
      </c>
      <c r="B50" s="18"/>
      <c r="C50" s="27"/>
      <c r="D50" s="10"/>
      <c r="E50" s="11"/>
      <c r="F50" s="11"/>
      <c r="G50" s="11"/>
      <c r="H50" s="31"/>
      <c r="I50" s="10"/>
      <c r="J50" s="31"/>
    </row>
    <row r="51" spans="1:15" x14ac:dyDescent="0.25">
      <c r="A51" s="9" t="s">
        <v>32</v>
      </c>
      <c r="B51" s="18"/>
      <c r="C51" s="27"/>
      <c r="D51" s="10"/>
      <c r="E51" s="11"/>
      <c r="F51" s="11"/>
      <c r="G51" s="11"/>
      <c r="H51" s="31"/>
      <c r="I51" s="10"/>
      <c r="J51" s="31"/>
    </row>
    <row r="52" spans="1:15" x14ac:dyDescent="0.25">
      <c r="A52" s="12">
        <v>31</v>
      </c>
      <c r="B52" s="14"/>
      <c r="C52" s="29"/>
      <c r="H52" s="23"/>
      <c r="J52" s="23"/>
    </row>
    <row r="53" spans="1:15" x14ac:dyDescent="0.25">
      <c r="A53" s="23"/>
      <c r="B53" s="24" t="s">
        <v>43</v>
      </c>
      <c r="C53" s="34">
        <f>SUM(C22:C52)</f>
        <v>0</v>
      </c>
      <c r="D53" s="34"/>
      <c r="E53" s="34"/>
      <c r="F53" s="34"/>
      <c r="G53" s="34"/>
      <c r="H53" s="34">
        <f>SUM(H22:H52)</f>
        <v>0</v>
      </c>
      <c r="I53" s="34">
        <f>SUM(I22:I52)</f>
        <v>0</v>
      </c>
      <c r="J53" s="34">
        <f>SUM(J22:J52)</f>
        <v>0</v>
      </c>
    </row>
    <row r="54" spans="1:15" x14ac:dyDescent="0.25">
      <c r="H54" s="32">
        <f>+H18</f>
        <v>0.28220000000000001</v>
      </c>
      <c r="I54" s="51">
        <f>+I18</f>
        <v>0.35</v>
      </c>
      <c r="J54" s="62">
        <f>+J17</f>
        <v>0.42930000000000001</v>
      </c>
      <c r="K54" s="35"/>
    </row>
    <row r="55" spans="1:15" x14ac:dyDescent="0.25">
      <c r="H55" s="16">
        <f>H53*H54</f>
        <v>0</v>
      </c>
      <c r="I55" s="16">
        <f t="shared" ref="H55:I55" si="1">I53*I54</f>
        <v>0</v>
      </c>
      <c r="J55" s="16">
        <f>J53*J54</f>
        <v>0</v>
      </c>
      <c r="L55" t="s">
        <v>46</v>
      </c>
    </row>
    <row r="56" spans="1:15" x14ac:dyDescent="0.25">
      <c r="A56" s="23"/>
      <c r="B56" s="24" t="s">
        <v>44</v>
      </c>
      <c r="C56" s="23"/>
      <c r="D56" s="23"/>
      <c r="E56" s="23" t="s">
        <v>50</v>
      </c>
      <c r="F56" s="23"/>
      <c r="G56" s="23"/>
      <c r="H56" s="23"/>
      <c r="I56" s="23"/>
      <c r="J56" s="33">
        <v>-64</v>
      </c>
      <c r="L56" s="55" t="s">
        <v>47</v>
      </c>
      <c r="M56" s="55"/>
      <c r="N56" s="55"/>
      <c r="O56" s="55"/>
    </row>
    <row r="57" spans="1:15" x14ac:dyDescent="0.25">
      <c r="H57" s="46" t="s">
        <v>52</v>
      </c>
      <c r="I57" s="46"/>
      <c r="J57" s="45">
        <f>+C53+J53-J56+I53+H53</f>
        <v>64</v>
      </c>
      <c r="L57" s="55"/>
      <c r="M57" s="55"/>
      <c r="N57" s="55"/>
      <c r="O57" s="55"/>
    </row>
    <row r="58" spans="1:15" x14ac:dyDescent="0.25">
      <c r="L58" s="55"/>
      <c r="M58" s="55"/>
      <c r="N58" s="55"/>
      <c r="O58" s="55"/>
    </row>
    <row r="59" spans="1:15" x14ac:dyDescent="0.25">
      <c r="L59" s="55"/>
      <c r="M59" s="55"/>
      <c r="N59" s="55"/>
      <c r="O59" s="55"/>
    </row>
    <row r="60" spans="1:15" x14ac:dyDescent="0.25">
      <c r="L60" s="59" t="s">
        <v>56</v>
      </c>
    </row>
  </sheetData>
  <mergeCells count="5">
    <mergeCell ref="A7:H7"/>
    <mergeCell ref="B20:C20"/>
    <mergeCell ref="L56:O59"/>
    <mergeCell ref="H9:H17"/>
    <mergeCell ref="D20:G20"/>
  </mergeCells>
  <phoneticPr fontId="7" type="noConversion"/>
  <hyperlinks>
    <hyperlink ref="L56" r:id="rId1" xr:uid="{C7EBF778-0D25-4C68-86A7-F7C10609D9D0}"/>
    <hyperlink ref="L60" r:id="rId2" xr:uid="{75B15BE4-6EFC-46B7-814C-5B442A11CCD2}"/>
  </hyperlinks>
  <pageMargins left="0.7" right="0.7" top="0.75" bottom="0.75" header="0.3" footer="0.3"/>
  <pageSetup paperSize="9" scale="81" orientation="portrait" r:id="rId3"/>
  <rowBreaks count="1" manualBreakCount="1">
    <brk id="57" max="16383" man="1"/>
  </rowBreaks>
  <colBreaks count="1" manualBreakCount="1">
    <brk id="10" max="1048575" man="1"/>
  </col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Detail</vt:lpstr>
      <vt:lpstr>Detail!Afdrukbereik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2006-09-26T08:55:29Z</dcterms:created>
  <dcterms:modified xsi:type="dcterms:W3CDTF">2024-12-10T08:06:44Z</dcterms:modified>
</cp:coreProperties>
</file>